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0" windowWidth="11730" windowHeight="12705" activeTab="0"/>
  </bookViews>
  <sheets>
    <sheet name="Cetus-700,800,900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<sst xmlns="http://schemas.openxmlformats.org/spreadsheetml/2006/main" count="50" uniqueCount="50">
  <si>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опции</t>
  </si>
  <si>
    <t>Цена, $</t>
  </si>
  <si>
    <t>Цена общая</t>
  </si>
  <si>
    <t>дублированная ручка наддува</t>
  </si>
  <si>
    <t>система фиксированного выпуска закрылков</t>
  </si>
  <si>
    <t>Авионика</t>
  </si>
  <si>
    <t>Разное</t>
  </si>
  <si>
    <t>Стандартная комплектация</t>
  </si>
  <si>
    <t>Продавец:</t>
  </si>
  <si>
    <t>Покупатель:</t>
  </si>
  <si>
    <t>Всего опций</t>
  </si>
  <si>
    <t xml:space="preserve">воздушный винт изменяемого шага Hartzell с регулятором оборотов </t>
  </si>
  <si>
    <t>чехол на фонарь летний</t>
  </si>
  <si>
    <t>Кол-во</t>
  </si>
  <si>
    <t>Электрика</t>
  </si>
  <si>
    <t>Планер</t>
  </si>
  <si>
    <t>Винтомоторная группа</t>
  </si>
  <si>
    <t>парашют спасательный National, только для Cetus 700/800</t>
  </si>
  <si>
    <t>стояночный тормоз</t>
  </si>
  <si>
    <t>Приложение № 1.2 к договору купли-продажи от__________ №___________</t>
  </si>
  <si>
    <t>струбцина на киль</t>
  </si>
  <si>
    <t>нестандартный раскрас IIй категории сложности</t>
  </si>
  <si>
    <t>нестандартный раскрас Iй категории сложности</t>
  </si>
  <si>
    <t>дымовая система</t>
  </si>
  <si>
    <t>___/___</t>
  </si>
  <si>
    <t>двигатель IO-375 пониженной компрессии /195л.с. Аи-92/</t>
  </si>
  <si>
    <t>акселерометр цифровой /только С-700/800/</t>
  </si>
  <si>
    <t>заглушки воздухозаборников капота</t>
  </si>
  <si>
    <t>Срок сдачи ВС</t>
  </si>
  <si>
    <t>Оплата в рублях по курсу ЦБ на день оплаты.                                                           Всего</t>
  </si>
  <si>
    <t>шасси с передней опорой</t>
  </si>
  <si>
    <t>второй монитор Garmin G3X Touch 10</t>
  </si>
  <si>
    <t>третий монитор Garmin G3X Touch 10</t>
  </si>
  <si>
    <t>обогреваемый ПВД Garmin с регулятором температуры и датчиком угла атаки</t>
  </si>
  <si>
    <t>внешняя видеокамера Garmin VIRB с управлением через мониторы G3X</t>
  </si>
  <si>
    <t>автопилот двухосевой Garmin</t>
  </si>
  <si>
    <t>резервный блок пилотажно-навигационных приборов Garmin</t>
  </si>
  <si>
    <t>комплект для ночных полетов: светодиодные фары и подсветка панели</t>
  </si>
  <si>
    <t>электрический система предпускового подогрева двигателя</t>
  </si>
  <si>
    <t>пилотажный комплект: 5ти точечные ремни и топливная система</t>
  </si>
  <si>
    <t>двигатель IO-375 стандартной компрессии /205л.с. 100LL/</t>
  </si>
  <si>
    <t>основные колеса 15Х6.00-6 с обтекателями /только для ВС с хвостовой стойкой/</t>
  </si>
  <si>
    <t>аварийный радиомаяк Ameri-King AK-451 /необходим для СЛГ/</t>
  </si>
  <si>
    <t>чехлы всесезонные на весь самолет</t>
  </si>
  <si>
    <r>
      <t xml:space="preserve">1й платеж - </t>
    </r>
    <r>
      <rPr>
        <sz val="8"/>
        <color indexed="23"/>
        <rFont val="Verdana"/>
        <family val="2"/>
      </rPr>
      <t>при заключении договора</t>
    </r>
    <r>
      <rPr>
        <b/>
        <sz val="8"/>
        <color indexed="23"/>
        <rFont val="Verdana"/>
        <family val="2"/>
      </rPr>
      <t xml:space="preserve"> /25%/</t>
    </r>
  </si>
  <si>
    <r>
      <t>2й платеж -</t>
    </r>
    <r>
      <rPr>
        <sz val="8"/>
        <color indexed="23"/>
        <rFont val="Verdana"/>
        <family val="2"/>
      </rPr>
      <t xml:space="preserve"> 4 мес. до готовности ВС, но не ранее 1 мес после депозита</t>
    </r>
    <r>
      <rPr>
        <b/>
        <sz val="8"/>
        <color indexed="23"/>
        <rFont val="Verdana"/>
        <family val="2"/>
      </rPr>
      <t xml:space="preserve"> /60%/</t>
    </r>
  </si>
  <si>
    <r>
      <t xml:space="preserve">3й </t>
    </r>
    <r>
      <rPr>
        <sz val="8"/>
        <color indexed="23"/>
        <rFont val="Verdana"/>
        <family val="2"/>
      </rPr>
      <t>платеж - по готовности ВС</t>
    </r>
    <r>
      <rPr>
        <b/>
        <sz val="8"/>
        <color indexed="23"/>
        <rFont val="Verdana"/>
        <family val="2"/>
      </rPr>
      <t xml:space="preserve"> /15%/</t>
    </r>
  </si>
  <si>
    <r>
      <t xml:space="preserve">В электронной версии проставить ко-во в </t>
    </r>
    <r>
      <rPr>
        <b/>
        <sz val="8"/>
        <color indexed="22"/>
        <rFont val="Verdana"/>
        <family val="2"/>
      </rPr>
      <t>СЕРЫХ</t>
    </r>
    <r>
      <rPr>
        <b/>
        <sz val="8"/>
        <color indexed="23"/>
        <rFont val="Verdana"/>
        <family val="2"/>
      </rPr>
      <t xml:space="preserve"> клетках.   В </t>
    </r>
    <r>
      <rPr>
        <b/>
        <sz val="8"/>
        <color indexed="53"/>
        <rFont val="Verdana"/>
        <family val="2"/>
      </rPr>
      <t>ОРАНЖЕВЫХ</t>
    </r>
    <r>
      <rPr>
        <b/>
        <sz val="8"/>
        <color indexed="23"/>
        <rFont val="Verdana"/>
        <family val="2"/>
      </rPr>
      <t xml:space="preserve"> появится результат.</t>
    </r>
  </si>
  <si>
    <t>система обогрева лобового стекла</t>
  </si>
  <si>
    <t xml:space="preserve">транспондер Garmin GTX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</si>
</sst>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b/>
      <sz val="8"/>
      <color indexed="22"/>
      <name val="Verdana"/>
      <family val="2"/>
    </font>
    <font>
      <b/>
      <sz val="8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ck">
        <color indexed="52"/>
      </left>
      <right style="hair"/>
      <top style="hair"/>
      <bottom style="hair"/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>
        <color indexed="52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" fillId="34" borderId="14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5" fillId="33" borderId="11" xfId="0" applyFont="1" applyFill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vertical="center" wrapText="1"/>
    </xf>
    <xf numFmtId="0" fontId="9" fillId="33" borderId="11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5" fillId="35" borderId="11" xfId="0" applyFont="1" applyFill="1" applyBorder="1" applyAlignment="1">
      <alignment horizontal="right" wrapText="1"/>
    </xf>
    <xf numFmtId="0" fontId="2" fillId="0" borderId="16" xfId="0" applyFont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3">
      <selection activeCell="G33" sqref="G33"/>
    </sheetView>
  </sheetViews>
  <sheetFormatPr defaultColWidth="9.00390625" defaultRowHeight="12.75"/>
  <cols>
    <col min="1" max="1" width="72.625" style="0" customWidth="1"/>
    <col min="2" max="2" width="6.75390625" style="0" bestFit="1" customWidth="1"/>
    <col min="3" max="3" width="4.875" style="0" bestFit="1" customWidth="1"/>
    <col min="4" max="4" width="8.75390625" style="0" customWidth="1"/>
  </cols>
  <sheetData>
    <row r="1" spans="1:4" ht="12.75" customHeight="1">
      <c r="A1" s="44" t="s">
        <v>19</v>
      </c>
      <c r="B1" s="44"/>
      <c r="C1" s="44"/>
      <c r="D1" s="44"/>
    </row>
    <row r="2" spans="1:6" ht="18.75" customHeight="1">
      <c r="A2" s="44" t="s">
        <v>47</v>
      </c>
      <c r="B2" s="44"/>
      <c r="C2" s="44"/>
      <c r="D2" s="44"/>
      <c r="F2" s="22"/>
    </row>
    <row r="3" spans="1:4" ht="45.75" customHeight="1">
      <c r="A3" s="15" t="s">
        <v>0</v>
      </c>
      <c r="B3" s="13" t="s">
        <v>1</v>
      </c>
      <c r="C3" s="13" t="s">
        <v>13</v>
      </c>
      <c r="D3" s="13" t="s">
        <v>2</v>
      </c>
    </row>
    <row r="4" spans="1:4" ht="12.75">
      <c r="A4" s="36" t="s">
        <v>16</v>
      </c>
      <c r="B4" s="37"/>
      <c r="C4" s="37"/>
      <c r="D4" s="2"/>
    </row>
    <row r="5" spans="1:4" ht="14.25" customHeight="1">
      <c r="A5" s="27" t="s">
        <v>30</v>
      </c>
      <c r="B5" s="16">
        <v>2950</v>
      </c>
      <c r="C5" s="25"/>
      <c r="D5" s="16">
        <f>B5*C5</f>
        <v>0</v>
      </c>
    </row>
    <row r="6" spans="1:4" ht="14.25" customHeight="1">
      <c r="A6" s="27" t="s">
        <v>25</v>
      </c>
      <c r="B6" s="16">
        <v>7950</v>
      </c>
      <c r="C6" s="25"/>
      <c r="D6" s="16">
        <f aca="true" t="shared" si="0" ref="D6:D13">B6*C6</f>
        <v>0</v>
      </c>
    </row>
    <row r="7" spans="1:4" ht="14.25" customHeight="1">
      <c r="A7" s="27" t="s">
        <v>40</v>
      </c>
      <c r="B7" s="16">
        <v>7950</v>
      </c>
      <c r="C7" s="25"/>
      <c r="D7" s="16">
        <f t="shared" si="0"/>
        <v>0</v>
      </c>
    </row>
    <row r="8" spans="1:4" ht="12.75">
      <c r="A8" s="18" t="s">
        <v>11</v>
      </c>
      <c r="B8" s="7">
        <v>7900</v>
      </c>
      <c r="C8" s="10"/>
      <c r="D8" s="7">
        <f t="shared" si="0"/>
        <v>0</v>
      </c>
    </row>
    <row r="9" spans="1:4" ht="12.75">
      <c r="A9" s="19" t="s">
        <v>23</v>
      </c>
      <c r="B9" s="16">
        <v>2950</v>
      </c>
      <c r="C9" s="10"/>
      <c r="D9" s="8">
        <f t="shared" si="0"/>
        <v>0</v>
      </c>
    </row>
    <row r="10" spans="1:4" ht="12.75">
      <c r="A10" s="40" t="s">
        <v>15</v>
      </c>
      <c r="B10" s="41"/>
      <c r="C10" s="41"/>
      <c r="D10" s="34">
        <f t="shared" si="0"/>
        <v>0</v>
      </c>
    </row>
    <row r="11" spans="1:5" ht="12.75">
      <c r="A11" s="30" t="s">
        <v>39</v>
      </c>
      <c r="B11" s="32">
        <v>990</v>
      </c>
      <c r="C11" s="33"/>
      <c r="D11" s="8">
        <f t="shared" si="0"/>
        <v>0</v>
      </c>
      <c r="E11" s="31"/>
    </row>
    <row r="12" spans="1:4" ht="12.75">
      <c r="A12" s="5" t="s">
        <v>22</v>
      </c>
      <c r="B12" s="21">
        <v>1950</v>
      </c>
      <c r="C12" s="10"/>
      <c r="D12" s="7">
        <f t="shared" si="0"/>
        <v>0</v>
      </c>
    </row>
    <row r="13" spans="1:4" ht="12.75">
      <c r="A13" s="5" t="s">
        <v>21</v>
      </c>
      <c r="B13" s="21">
        <v>3950</v>
      </c>
      <c r="C13" s="10"/>
      <c r="D13" s="7">
        <f t="shared" si="0"/>
        <v>0</v>
      </c>
    </row>
    <row r="14" spans="1:4" ht="12.75">
      <c r="A14" s="5" t="s">
        <v>3</v>
      </c>
      <c r="B14" s="7">
        <v>390</v>
      </c>
      <c r="C14" s="10"/>
      <c r="D14" s="7">
        <f aca="true" t="shared" si="1" ref="D14:D24">B14*C14</f>
        <v>0</v>
      </c>
    </row>
    <row r="15" spans="1:4" ht="12.75">
      <c r="A15" s="18" t="s">
        <v>18</v>
      </c>
      <c r="B15" s="17">
        <v>700</v>
      </c>
      <c r="C15" s="10"/>
      <c r="D15" s="17">
        <f>B15*C15</f>
        <v>0</v>
      </c>
    </row>
    <row r="16" spans="1:4" ht="12.75">
      <c r="A16" s="18" t="s">
        <v>41</v>
      </c>
      <c r="B16" s="17">
        <v>1350</v>
      </c>
      <c r="C16" s="10"/>
      <c r="D16" s="17">
        <f>B16*C16</f>
        <v>0</v>
      </c>
    </row>
    <row r="17" spans="1:7" ht="12.75">
      <c r="A17" s="5" t="s">
        <v>48</v>
      </c>
      <c r="B17" s="7">
        <v>700</v>
      </c>
      <c r="C17" s="10"/>
      <c r="D17" s="7">
        <f>B17*C17</f>
        <v>0</v>
      </c>
      <c r="G17" s="6"/>
    </row>
    <row r="18" spans="1:4" ht="12.75">
      <c r="A18" s="36" t="s">
        <v>14</v>
      </c>
      <c r="B18" s="37"/>
      <c r="C18" s="37"/>
      <c r="D18" s="2"/>
    </row>
    <row r="19" spans="1:4" ht="12.75">
      <c r="A19" s="5" t="s">
        <v>37</v>
      </c>
      <c r="B19" s="7">
        <v>1950</v>
      </c>
      <c r="C19" s="10"/>
      <c r="D19" s="7">
        <f t="shared" si="1"/>
        <v>0</v>
      </c>
    </row>
    <row r="20" spans="1:4" ht="12.75">
      <c r="A20" s="5" t="s">
        <v>33</v>
      </c>
      <c r="B20" s="7">
        <v>1350</v>
      </c>
      <c r="C20" s="10"/>
      <c r="D20" s="7">
        <f t="shared" si="1"/>
        <v>0</v>
      </c>
    </row>
    <row r="21" spans="1:4" ht="12.75">
      <c r="A21" s="5" t="s">
        <v>38</v>
      </c>
      <c r="B21" s="7">
        <v>1250</v>
      </c>
      <c r="C21" s="10"/>
      <c r="D21" s="7">
        <f t="shared" si="1"/>
        <v>0</v>
      </c>
    </row>
    <row r="22" spans="1:4" ht="12.75">
      <c r="A22" s="5" t="s">
        <v>4</v>
      </c>
      <c r="B22" s="7">
        <v>450</v>
      </c>
      <c r="C22" s="10"/>
      <c r="D22" s="7">
        <f t="shared" si="1"/>
        <v>0</v>
      </c>
    </row>
    <row r="23" spans="1:4" ht="12.75">
      <c r="A23" s="36" t="s">
        <v>5</v>
      </c>
      <c r="B23" s="37"/>
      <c r="C23" s="37"/>
      <c r="D23" s="2"/>
    </row>
    <row r="24" spans="1:4" ht="12.75">
      <c r="A24" s="5" t="s">
        <v>31</v>
      </c>
      <c r="B24" s="16">
        <v>5990</v>
      </c>
      <c r="C24" s="25"/>
      <c r="D24" s="8">
        <f t="shared" si="1"/>
        <v>0</v>
      </c>
    </row>
    <row r="25" spans="1:4" ht="12.75">
      <c r="A25" s="5" t="s">
        <v>32</v>
      </c>
      <c r="B25" s="28">
        <v>5990</v>
      </c>
      <c r="C25" s="11"/>
      <c r="D25" s="8">
        <f aca="true" t="shared" si="2" ref="D25:D31">B25*C25</f>
        <v>0</v>
      </c>
    </row>
    <row r="26" spans="1:4" ht="12.75">
      <c r="A26" s="5" t="s">
        <v>36</v>
      </c>
      <c r="B26" s="28">
        <v>1450</v>
      </c>
      <c r="C26" s="11"/>
      <c r="D26" s="8">
        <f t="shared" si="2"/>
        <v>0</v>
      </c>
    </row>
    <row r="27" spans="1:4" s="9" customFormat="1" ht="12.75">
      <c r="A27" s="5" t="s">
        <v>34</v>
      </c>
      <c r="B27" s="28">
        <v>990</v>
      </c>
      <c r="C27" s="11"/>
      <c r="D27" s="8">
        <f t="shared" si="2"/>
        <v>0</v>
      </c>
    </row>
    <row r="28" spans="1:4" ht="12.75">
      <c r="A28" s="5" t="s">
        <v>35</v>
      </c>
      <c r="B28" s="28">
        <v>2950</v>
      </c>
      <c r="C28" s="11"/>
      <c r="D28" s="8">
        <f t="shared" si="2"/>
        <v>0</v>
      </c>
    </row>
    <row r="29" spans="1:4" ht="12.75">
      <c r="A29" s="5" t="s">
        <v>49</v>
      </c>
      <c r="B29" s="28">
        <v>3950</v>
      </c>
      <c r="C29" s="11"/>
      <c r="D29" s="8">
        <f t="shared" si="2"/>
        <v>0</v>
      </c>
    </row>
    <row r="30" spans="1:4" ht="12.75">
      <c r="A30" s="5" t="s">
        <v>26</v>
      </c>
      <c r="B30" s="28">
        <v>590</v>
      </c>
      <c r="C30" s="11"/>
      <c r="D30" s="8">
        <f t="shared" si="2"/>
        <v>0</v>
      </c>
    </row>
    <row r="31" spans="1:4" ht="12.75">
      <c r="A31" s="5" t="s">
        <v>42</v>
      </c>
      <c r="B31" s="14">
        <v>2300</v>
      </c>
      <c r="C31" s="10"/>
      <c r="D31" s="7">
        <f t="shared" si="2"/>
        <v>0</v>
      </c>
    </row>
    <row r="32" spans="1:4" ht="12.75">
      <c r="A32" s="36" t="s">
        <v>6</v>
      </c>
      <c r="B32" s="37"/>
      <c r="C32" s="37"/>
      <c r="D32" s="2"/>
    </row>
    <row r="33" spans="1:4" ht="12.75">
      <c r="A33" s="5" t="s">
        <v>12</v>
      </c>
      <c r="B33" s="7">
        <v>500</v>
      </c>
      <c r="C33" s="10"/>
      <c r="D33" s="7">
        <f>B33*C33</f>
        <v>0</v>
      </c>
    </row>
    <row r="34" spans="1:4" ht="12.75">
      <c r="A34" s="5" t="s">
        <v>43</v>
      </c>
      <c r="B34" s="7">
        <v>2200</v>
      </c>
      <c r="C34" s="10"/>
      <c r="D34" s="7">
        <f>B34*C34</f>
        <v>0</v>
      </c>
    </row>
    <row r="35" spans="1:4" ht="12.75">
      <c r="A35" s="5" t="s">
        <v>20</v>
      </c>
      <c r="B35" s="7">
        <v>90</v>
      </c>
      <c r="C35" s="10"/>
      <c r="D35" s="7">
        <f>B35*C35</f>
        <v>0</v>
      </c>
    </row>
    <row r="36" spans="1:4" ht="12.75">
      <c r="A36" s="18" t="s">
        <v>17</v>
      </c>
      <c r="B36" s="7">
        <v>2490</v>
      </c>
      <c r="C36" s="10"/>
      <c r="D36" s="7">
        <f>B36*C36</f>
        <v>0</v>
      </c>
    </row>
    <row r="37" spans="1:4" ht="12.75">
      <c r="A37" s="24" t="s">
        <v>27</v>
      </c>
      <c r="B37" s="7">
        <v>250</v>
      </c>
      <c r="C37" s="10"/>
      <c r="D37" s="7">
        <f>B37*C37</f>
        <v>0</v>
      </c>
    </row>
    <row r="38" spans="1:4" ht="12.75" customHeight="1">
      <c r="A38" s="38" t="s">
        <v>10</v>
      </c>
      <c r="B38" s="38"/>
      <c r="C38" s="39"/>
      <c r="D38" s="23">
        <f>SUM(D4:D37)</f>
        <v>0</v>
      </c>
    </row>
    <row r="39" spans="1:4" ht="14.25" customHeight="1">
      <c r="A39" s="38" t="s">
        <v>7</v>
      </c>
      <c r="B39" s="38"/>
      <c r="C39" s="39"/>
      <c r="D39" s="29"/>
    </row>
    <row r="40" spans="1:4" ht="12.75" customHeight="1">
      <c r="A40" s="38" t="s">
        <v>29</v>
      </c>
      <c r="B40" s="38"/>
      <c r="C40" s="39"/>
      <c r="D40" s="12">
        <f>D38+D39</f>
        <v>0</v>
      </c>
    </row>
    <row r="41" spans="1:5" ht="12.75">
      <c r="A41" s="38" t="s">
        <v>44</v>
      </c>
      <c r="B41" s="38"/>
      <c r="C41" s="39"/>
      <c r="D41" s="12">
        <f>D40*0.25</f>
        <v>0</v>
      </c>
      <c r="E41" s="1"/>
    </row>
    <row r="42" spans="1:5" ht="12.75">
      <c r="A42" s="38" t="s">
        <v>45</v>
      </c>
      <c r="B42" s="38"/>
      <c r="C42" s="39"/>
      <c r="D42" s="12">
        <f>D40*0.6</f>
        <v>0</v>
      </c>
      <c r="E42" s="1"/>
    </row>
    <row r="43" spans="1:4" ht="12.75">
      <c r="A43" s="38" t="s">
        <v>46</v>
      </c>
      <c r="B43" s="38"/>
      <c r="C43" s="39"/>
      <c r="D43" s="12">
        <f>D40-D41-D42</f>
        <v>0</v>
      </c>
    </row>
    <row r="44" spans="1:4" ht="12.75" customHeight="1">
      <c r="A44" s="38" t="s">
        <v>28</v>
      </c>
      <c r="B44" s="38"/>
      <c r="C44" s="38"/>
      <c r="D44" s="35" t="s">
        <v>24</v>
      </c>
    </row>
    <row r="45" spans="1:4" ht="13.5" thickBot="1">
      <c r="A45" s="43"/>
      <c r="B45" s="43"/>
      <c r="C45" s="43"/>
      <c r="D45" s="26"/>
    </row>
    <row r="46" spans="1:4" ht="13.5" customHeight="1" thickTop="1">
      <c r="A46" s="20" t="s">
        <v>8</v>
      </c>
      <c r="B46" s="42" t="s">
        <v>9</v>
      </c>
      <c r="C46" s="42"/>
      <c r="D46" s="42"/>
    </row>
    <row r="47" spans="1:4" ht="12.75">
      <c r="A47" s="3"/>
      <c r="B47" s="4"/>
      <c r="C47" s="4"/>
      <c r="D47" s="4"/>
    </row>
  </sheetData>
  <sheetProtection/>
  <mergeCells count="16">
    <mergeCell ref="B46:D46"/>
    <mergeCell ref="A45:C45"/>
    <mergeCell ref="A41:C41"/>
    <mergeCell ref="A40:C40"/>
    <mergeCell ref="A39:C39"/>
    <mergeCell ref="A38:C38"/>
    <mergeCell ref="A43:C43"/>
    <mergeCell ref="A18:C18"/>
    <mergeCell ref="A23:C23"/>
    <mergeCell ref="A32:C32"/>
    <mergeCell ref="A42:C42"/>
    <mergeCell ref="A44:C44"/>
    <mergeCell ref="A1:D1"/>
    <mergeCell ref="A2:D2"/>
    <mergeCell ref="A4:C4"/>
    <mergeCell ref="A10:C10"/>
  </mergeCells>
  <printOptions/>
  <pageMargins left="0.8661417322834646" right="0.7480314960629921" top="0.5905511811023623" bottom="0.9448818897637796" header="0.1968503937007874" footer="0.3937007874015748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_</cp:lastModifiedBy>
  <cp:lastPrinted>2011-02-18T15:05:20Z</cp:lastPrinted>
  <dcterms:created xsi:type="dcterms:W3CDTF">2007-11-05T22:02:34Z</dcterms:created>
  <dcterms:modified xsi:type="dcterms:W3CDTF">2015-04-03T11:17:53Z</dcterms:modified>
  <cp:category/>
  <cp:version/>
  <cp:contentType/>
  <cp:contentStatus/>
</cp:coreProperties>
</file>